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3" l="1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82" i="13" l="1"/>
  <c r="F83" i="13" l="1"/>
  <c r="F84" i="13" s="1"/>
  <c r="F85" i="13" l="1"/>
  <c r="F86" i="13" s="1"/>
  <c r="F87" i="13" l="1"/>
  <c r="F8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<sst xmlns="http://schemas.openxmlformats.org/spreadsheetml/2006/main" count="6524" uniqueCount="902">
  <si>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</si>
  <si>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</si>
  <si>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</si>
  <si>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</si>
  <si>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</si>
  <si>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</si>
  <si>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</si>
  <si>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</si>
  <si>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</si>
  <si>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</si>
  <si>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</si>
  <si>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</si>
  <si>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</si>
  <si>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</si>
  <si>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</si>
  <si>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</si>
  <si>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</si>
  <si>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</si>
  <si>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</si>
  <si>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</si>
  <si>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</si>
  <si>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</si>
  <si>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</si>
  <si>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</si>
  <si>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</si>
  <si>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</si>
  <si>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</si>
  <si>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</si>
  <si>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</si>
  <si>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</si>
  <si>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</si>
  <si>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</si>
  <si>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</si>
  <si>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</si>
  <si>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</si>
  <si>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</si>
  <si>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</si>
  <si>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</si>
  <si>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</si>
  <si>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</si>
  <si>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</si>
  <si>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</si>
  <si>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</si>
  <si>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</si>
  <si>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</si>
  <si>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</si>
  <si>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</si>
  <si>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</si>
  <si>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</si>
  <si>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</si>
  <si>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</si>
  <si>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</si>
  <si>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</si>
  <si>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</si>
  <si>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</si>
  <si>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</si>
  <si>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</si>
  <si>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</si>
  <si>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</si>
  <si>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</si>
  <si>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</si>
  <si>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</si>
  <si>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</si>
  <si>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</si>
  <si>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</si>
  <si>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</si>
  <si>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</si>
  <si>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</si>
  <si>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</si>
  <si>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</si>
  <si>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</si>
  <si>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</si>
  <si>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</si>
  <si>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</si>
  <si>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</si>
  <si>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</si>
  <si>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</si>
  <si>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</si>
  <si>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</si>
  <si>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</si>
  <si>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</si>
  <si>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</si>
  <si>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</si>
  <si>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</si>
  <si>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</si>
  <si>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</si>
  <si>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</si>
  <si>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</si>
  <si>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</si>
  <si>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</si>
  <si>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</si>
  <si>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</si>
  <si>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</si>
  <si>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</si>
  <si>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</si>
  <si>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</si>
  <si>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</si>
  <si>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</si>
  <si>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</si>
  <si>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</si>
  <si>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</si>
  <si>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</si>
  <si>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</si>
  <si>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</si>
  <si>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</si>
  <si>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</si>
  <si>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</si>
  <si>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</si>
  <si>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</si>
  <si>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</si>
  <si>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</si>
  <si>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</si>
  <si>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</si>
  <si>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</si>
  <si>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</si>
  <si>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</si>
  <si>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</si>
  <si>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</si>
  <si>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</si>
  <si>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</si>
  <si>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</si>
  <si>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</si>
  <si>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</si>
  <si>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</si>
  <si>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</si>
  <si>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</si>
  <si>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</si>
  <si>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</si>
  <si>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</si>
  <si>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</si>
  <si>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</si>
  <si>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</si>
  <si>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</si>
  <si>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</si>
  <si>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</si>
  <si>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</si>
  <si>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</si>
  <si>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</si>
  <si>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</si>
  <si>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</si>
  <si>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</si>
  <si>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</si>
  <si>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</si>
  <si>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</si>
  <si>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</si>
  <si>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</si>
  <si>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</si>
  <si>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</si>
  <si>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</si>
  <si>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</si>
  <si>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</si>
  <si>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</si>
  <si>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</si>
  <si>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</si>
  <si>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</si>
  <si>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</si>
  <si>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</si>
  <si>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</si>
  <si>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</si>
  <si>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</si>
  <si>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</si>
  <si>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</si>
  <si>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</si>
  <si>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</si>
  <si>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</si>
  <si>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</si>
  <si>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</si>
  <si>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</si>
  <si>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</si>
  <si>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</si>
  <si>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</si>
  <si>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</si>
  <si>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</si>
  <si>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</si>
  <si>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</si>
  <si>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</si>
  <si>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</si>
  <si>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</si>
  <si>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</si>
  <si>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</si>
  <si>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</si>
  <si>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</si>
  <si>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</si>
  <si>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</si>
  <si>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</si>
  <si>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</si>
  <si>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</si>
  <si>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</si>
  <si>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</si>
  <si>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</si>
  <si>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</si>
  <si>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</si>
  <si>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</si>
  <si>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</si>
  <si>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</si>
  <si>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</si>
  <si>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</si>
  <si>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</si>
  <si>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</si>
  <si>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</si>
  <si>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</si>
  <si>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</si>
  <si>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</si>
  <si>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</si>
  <si>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</si>
  <si>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</si>
  <si>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</si>
  <si>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</si>
  <si>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</si>
  <si>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</si>
  <si>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</si>
  <si>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</si>
  <si>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</si>
  <si>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</si>
  <si>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</si>
  <si>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</si>
  <si>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</si>
  <si>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</si>
  <si>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</si>
  <si>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</si>
  <si>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</si>
  <si>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</si>
  <si>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</si>
  <si>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</si>
  <si>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</si>
  <si>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</si>
  <si>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</si>
  <si>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</si>
  <si>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</si>
  <si>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</si>
  <si>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</si>
  <si>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</si>
  <si>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</si>
  <si>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</si>
  <si>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</si>
  <si>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</si>
  <si>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</si>
  <si>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</si>
  <si>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</si>
  <si>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</si>
  <si>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</si>
  <si>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</si>
  <si>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</si>
  <si>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</si>
  <si>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</si>
  <si>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</si>
  <si>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</si>
  <si>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</si>
  <si>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</si>
  <si>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</si>
  <si>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</si>
  <si>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</si>
  <si>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</si>
  <si>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</si>
  <si>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</si>
  <si>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</si>
  <si>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</si>
  <si>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</si>
  <si>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</si>
  <si>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</si>
  <si>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</si>
  <si>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</si>
  <si>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</si>
  <si>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</si>
  <si>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</si>
  <si>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</si>
  <si>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</si>
  <si>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</si>
  <si>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</si>
  <si>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</si>
  <si>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</si>
  <si>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</si>
  <si>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</si>
  <si>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</si>
  <si>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</si>
  <si>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</si>
  <si>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</si>
  <si>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</si>
  <si>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</si>
  <si>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</si>
  <si>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</si>
  <si>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</si>
  <si>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</si>
  <si>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</si>
  <si>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</si>
  <si>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</si>
  <si>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</si>
  <si>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</si>
  <si>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</si>
  <si>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</si>
  <si>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</si>
  <si>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</si>
  <si>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</si>
  <si>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</si>
  <si>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</si>
  <si>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</si>
  <si>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</si>
  <si>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</si>
  <si>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</si>
  <si>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</si>
  <si>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</si>
  <si>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</si>
  <si>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</si>
  <si>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</si>
  <si>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</si>
  <si>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</si>
  <si>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</si>
  <si>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</si>
  <si>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</si>
  <si>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</si>
  <si>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</si>
  <si>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</si>
  <si>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</si>
  <si>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</si>
  <si>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</si>
  <si>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</si>
  <si>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</si>
  <si>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</si>
  <si>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</si>
  <si>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</si>
  <si>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</si>
  <si>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</si>
  <si>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</si>
  <si>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</si>
  <si>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</si>
  <si>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</si>
  <si>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</si>
  <si>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</si>
  <si>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</si>
  <si>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</si>
  <si>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</si>
  <si>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</si>
  <si>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</si>
  <si>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</si>
  <si>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</si>
  <si>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</si>
  <si>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</si>
  <si>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</si>
  <si>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</si>
  <si>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</si>
  <si>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</si>
  <si>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</si>
  <si>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</si>
  <si>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</si>
  <si>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</si>
  <si>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</si>
  <si>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</si>
  <si>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</si>
  <si>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</si>
  <si>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</si>
  <si>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</si>
  <si>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</si>
  <si>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</si>
  <si>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</si>
  <si>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</si>
  <si>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</si>
  <si>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</si>
  <si>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</si>
  <si>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</si>
  <si>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</si>
  <si>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</si>
  <si>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</si>
  <si>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</si>
  <si>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</si>
  <si>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</si>
  <si>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</si>
  <si>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</si>
  <si>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</si>
  <si>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</si>
  <si>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</si>
  <si>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</si>
  <si>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</si>
  <si>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</si>
  <si>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</si>
  <si>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</si>
  <si>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</si>
  <si>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</si>
  <si>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</si>
  <si>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</si>
  <si>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</si>
  <si>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</si>
  <si>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</si>
  <si>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</si>
  <si>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</si>
  <si>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</si>
  <si>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</si>
  <si>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</si>
  <si>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</si>
  <si>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</si>
  <si>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</si>
  <si>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</si>
  <si>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</si>
  <si>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</si>
  <si>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</si>
  <si>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</si>
  <si>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</si>
  <si>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</si>
  <si>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</si>
  <si>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</si>
  <si>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</si>
  <si>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</si>
  <si>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</si>
  <si>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</si>
  <si>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</si>
  <si>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</si>
  <si>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</si>
  <si>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</si>
  <si>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</si>
  <si>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</si>
  <si>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</si>
  <si>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</si>
  <si>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</si>
  <si>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</si>
  <si>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</si>
  <si>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</si>
  <si>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</si>
  <si>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</si>
  <si>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</si>
  <si>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</si>
  <si>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</si>
  <si>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</si>
  <si>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</si>
  <si>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</si>
  <si>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</si>
  <si>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</si>
  <si>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</si>
  <si>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</si>
  <si>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</si>
  <si>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</si>
  <si>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</si>
  <si>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</si>
  <si>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</si>
  <si>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</si>
  <si>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</si>
  <si>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</si>
  <si>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</si>
  <si>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</si>
  <si>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</si>
  <si>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</si>
  <si>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</si>
  <si>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</si>
  <si>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</si>
  <si>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</si>
  <si>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</si>
  <si>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</si>
  <si>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</si>
  <si>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</si>
  <si>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</si>
  <si>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</si>
  <si>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</si>
  <si>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</si>
  <si>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</si>
  <si>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</si>
  <si>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</si>
  <si>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</si>
  <si>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</si>
  <si>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</si>
  <si>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</si>
  <si>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</si>
  <si>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</si>
  <si>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</si>
  <si>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</si>
  <si>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</si>
  <si>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</si>
  <si>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</si>
  <si>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</si>
  <si>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</si>
  <si>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</si>
  <si>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</si>
  <si>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</si>
  <si>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</si>
  <si>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</si>
  <si>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</si>
  <si>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</si>
  <si>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</si>
  <si>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</si>
  <si>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</si>
  <si>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</si>
  <si>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</si>
  <si>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</si>
  <si>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</si>
  <si>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</si>
  <si>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</si>
  <si>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</si>
  <si>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</si>
  <si>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</si>
  <si>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</si>
  <si>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</si>
  <si>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</si>
  <si>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</si>
  <si>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</si>
  <si>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</si>
  <si>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</si>
  <si>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</si>
  <si>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</si>
  <si>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</si>
  <si>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</si>
  <si>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</si>
  <si>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</si>
  <si>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</si>
  <si>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</si>
  <si>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</si>
  <si>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</si>
  <si>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</si>
  <si>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</si>
  <si>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</si>
  <si>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</si>
  <si>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</si>
  <si>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</si>
  <si>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</si>
  <si>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</si>
  <si>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</si>
  <si>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</si>
  <si>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</si>
  <si>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</si>
  <si>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</si>
  <si>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</si>
  <si>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</si>
  <si>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</si>
  <si>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</si>
  <si>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</si>
  <si>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</si>
  <si>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</si>
  <si>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</si>
  <si>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</si>
  <si>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</si>
  <si>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</si>
  <si>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</si>
  <si>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</si>
  <si>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</si>
  <si>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</si>
  <si>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</si>
  <si>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</si>
  <si>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</si>
  <si>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</si>
  <si>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</si>
  <si>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</si>
  <si>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</si>
  <si>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</si>
  <si>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</si>
  <si>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</si>
  <si>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</si>
  <si>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</si>
  <si>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</si>
  <si>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</si>
  <si>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</si>
  <si>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</si>
  <si>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</si>
  <si>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</si>
  <si>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</si>
  <si>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</si>
  <si>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</si>
  <si>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</si>
  <si>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</si>
  <si>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</si>
  <si>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</si>
  <si>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</si>
  <si>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</si>
  <si>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</si>
  <si>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</si>
  <si>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</si>
  <si>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</si>
  <si>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</si>
  <si>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</si>
  <si>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</si>
  <si>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</si>
  <si>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</si>
  <si>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</si>
  <si>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</si>
  <si>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</si>
  <si>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</si>
  <si>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</si>
  <si>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</si>
  <si>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</si>
  <si>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</si>
  <si>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</si>
  <si>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</si>
  <si>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</si>
  <si>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</si>
  <si>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</si>
  <si>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</si>
  <si>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</si>
  <si>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</si>
  <si>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</si>
  <si>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</si>
  <si>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</si>
  <si>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</si>
  <si>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</si>
  <si>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</si>
  <si>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</si>
  <si>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</si>
  <si>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</si>
  <si>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</si>
  <si>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</si>
  <si>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</si>
  <si>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</si>
  <si>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</si>
  <si>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</si>
  <si>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</si>
  <si>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</si>
  <si>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</si>
  <si>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</si>
  <si>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</si>
  <si>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</si>
  <si>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</si>
  <si>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</si>
  <si>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</si>
  <si>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</si>
  <si>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</si>
  <si>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</si>
  <si>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</si>
  <si>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</si>
  <si>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</si>
  <si>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</si>
  <si>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</si>
  <si>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</si>
  <si>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</si>
  <si>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</si>
  <si>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</si>
  <si>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</si>
  <si>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</si>
  <si>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</si>
  <si>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</si>
  <si>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</si>
  <si>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</si>
  <si>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</si>
  <si>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</si>
  <si>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</si>
  <si>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</si>
  <si>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</si>
  <si>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</si>
  <si>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</si>
  <si>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</si>
  <si>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</si>
  <si>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</si>
  <si>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</si>
  <si>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</si>
  <si>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</si>
  <si>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</si>
  <si>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</si>
  <si>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</si>
  <si>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</si>
  <si>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</si>
  <si>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</si>
  <si>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</si>
  <si>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</si>
  <si>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</si>
  <si>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</si>
  <si>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</si>
  <si>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</si>
  <si>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</si>
  <si>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</si>
  <si>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</si>
  <si>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</si>
  <si>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</si>
  <si>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</si>
  <si>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</si>
  <si>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</si>
  <si>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</si>
  <si>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</si>
  <si>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</si>
  <si>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</si>
  <si>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</si>
  <si>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</si>
  <si>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</si>
  <si>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</si>
  <si>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</si>
  <si>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</si>
  <si>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</si>
  <si>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</si>
  <si>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</si>
  <si>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</si>
  <si>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</si>
  <si>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</si>
  <si>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</si>
  <si>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</si>
  <si>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</si>
  <si>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</si>
  <si>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</si>
  <si>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</si>
  <si>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</si>
  <si>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</si>
  <si>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</si>
  <si>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</si>
  <si>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</si>
  <si>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</si>
  <si>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</si>
  <si>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</si>
  <si>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</si>
  <si>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</si>
  <si>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</si>
  <si>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</si>
  <si>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</si>
  <si>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</si>
  <si>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</si>
  <si>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</si>
  <si>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</si>
  <si>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</si>
  <si>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</si>
  <si>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</si>
  <si>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</si>
  <si>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</si>
  <si>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</si>
  <si>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</si>
  <si>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</si>
  <si>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</si>
  <si>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</si>
  <si>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</si>
  <si>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</si>
  <si>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</si>
  <si>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</si>
  <si>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</si>
  <si>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</si>
  <si>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</si>
  <si>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</si>
  <si>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</si>
  <si>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</si>
  <si>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</si>
  <si>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</si>
  <si>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</si>
  <si>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</si>
  <si>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</si>
  <si>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</si>
  <si>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</si>
  <si>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</si>
  <si>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</si>
  <si>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</si>
  <si>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</si>
  <si>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</si>
  <si>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</si>
  <si>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</si>
  <si>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</si>
  <si>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</si>
  <si>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</si>
  <si>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</si>
  <si>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</si>
  <si>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</si>
  <si>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</si>
  <si>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</si>
  <si>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</si>
  <si>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</si>
  <si>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</si>
  <si>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</si>
  <si>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</si>
  <si>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</si>
  <si>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</si>
  <si>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</si>
  <si>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</si>
  <si>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</si>
  <si>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</si>
  <si>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</si>
  <si>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</si>
  <si>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</si>
  <si>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</si>
  <si>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</si>
  <si>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</si>
  <si>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</si>
  <si>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</si>
  <si>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</si>
  <si>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</si>
  <si>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</si>
  <si>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</si>
  <si>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</si>
  <si>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</si>
  <si>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</si>
  <si>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</si>
  <si>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</si>
  <si>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</si>
  <si>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</si>
  <si>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</si>
  <si>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</si>
  <si>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</si>
  <si>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</si>
  <si>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</si>
  <si>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</si>
  <si>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</si>
  <si>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</si>
  <si>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</si>
  <si>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</si>
  <si>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</si>
  <si>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</si>
  <si>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</si>
  <si>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</si>
  <si>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</si>
  <si>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</si>
  <si>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</si>
  <si>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</si>
  <si>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</si>
  <si>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</si>
  <si>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</si>
  <si>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</si>
  <si>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</si>
  <si>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</si>
  <si>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</si>
  <si>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</si>
  <si>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</si>
  <si>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</si>
  <si>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</si>
  <si>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</si>
  <si>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</si>
  <si>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</si>
  <si>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</si>
  <si>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</si>
  <si>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</si>
  <si>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</si>
  <si>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</si>
  <si>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</si>
  <si>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</si>
  <si>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</si>
  <si>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</si>
  <si>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ერწოს ქუჩაზე წყალარინების ქსელის რეაბილიტაცია</t>
  </si>
  <si>
    <t>1</t>
  </si>
  <si>
    <t>ა/ბეტონის საფარის კონტურების ჩახერხვა. მოხსნა მექანიზმით დატვირთვა და გატანა 15 კმ-ზე</t>
  </si>
  <si>
    <t>თხრილის შევსება ქვიშა-ხრეში (0-20 მმ ფრაქცია) და დატკეპვნა</t>
  </si>
  <si>
    <t>8-1</t>
  </si>
  <si>
    <t>9-1</t>
  </si>
  <si>
    <t>ხრეშის (0-56 მმ) ფრაქცია ბალიშის მომზადება ჭის ქვეშ სისქით 10 სმ. (კ=0.98-1.25)</t>
  </si>
  <si>
    <t>გრძ. მ</t>
  </si>
  <si>
    <t>11-1</t>
  </si>
  <si>
    <t>12</t>
  </si>
  <si>
    <t>13</t>
  </si>
  <si>
    <t>13-1</t>
  </si>
  <si>
    <t>14</t>
  </si>
  <si>
    <t>15-1</t>
  </si>
  <si>
    <t>16</t>
  </si>
  <si>
    <t>17-1</t>
  </si>
  <si>
    <t>19</t>
  </si>
  <si>
    <t>ჰიდროსაიზოლაციო მასალა პენებარი</t>
  </si>
  <si>
    <t>25-2</t>
  </si>
  <si>
    <t>26-2</t>
  </si>
  <si>
    <t>27-2</t>
  </si>
  <si>
    <t>28-2</t>
  </si>
  <si>
    <t>29</t>
  </si>
  <si>
    <t>29-2</t>
  </si>
  <si>
    <t>30</t>
  </si>
  <si>
    <t>საპროექტო წყალარინების ჭაში შეჭრა არსებული d=600 მმ მილით</t>
  </si>
  <si>
    <t>31</t>
  </si>
  <si>
    <t>საპროექტო წყალარინების ჭაში შეჭრა არსებული d=250 მმ მილით</t>
  </si>
  <si>
    <t>საპროექტო წყალარინების ჭაში შეჭრა არსებული d=200 მმ მილით</t>
  </si>
  <si>
    <t>საპროექტო წყალარინების ჭაში შეჭრა არსებული d=150 მმ მილით</t>
  </si>
  <si>
    <t>საპროექტო წყალარინების ჭაში შეჭრა არსებული d=100 მმ მილით</t>
  </si>
  <si>
    <t>35</t>
  </si>
  <si>
    <t>სთ</t>
  </si>
  <si>
    <t>48</t>
  </si>
  <si>
    <t>საპროექტო ტრანშეიდან ჩამდინარე წყლების გაყვანა კანალიზაციის გოფრირებული SN8 d 100 მმ დროებითი მილის მოწყობა</t>
  </si>
  <si>
    <t>49</t>
  </si>
  <si>
    <t>49-2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</si>
  <si>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</si>
  <si>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არსებული ა/ბეტონის საფარის ფრეზირება სისქით 10 სმ</t>
  </si>
  <si>
    <t>ნაფრეზი გრანულატის ავტოთვითმცლელით გატანა 15 კმ და დასაწყობება შემსყიდველის მიერ მითითებულ ადგილზე</t>
  </si>
  <si>
    <t>IV კატ. გრუნტის დამუშავება მექანიზმით და ხელით, საჭიროების შემთხვევაში თხრილისა და ჭის ქვაბულის გამაგრებითა და გაუწყლოვანებით, დატვირთვა და გატანა 15 კმ-ზე</t>
  </si>
  <si>
    <t>თხრილის შევსება ქვიშა-ხრეშოვა- ნი ნარევით (ფრაქცია 0-120 მმ) და დატკეპვნა</t>
  </si>
  <si>
    <t>თხრილის შევსება ღორღით (0-40მმ) ფრაქცია და დატკეპვნა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</si>
  <si>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</si>
  <si>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</si>
  <si>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კანალიზაციის პოლიეთილენის გოფრირებული მილის SN8 d600 მმ მილძაბრა ბოლოთი მოწყობა</t>
  </si>
  <si>
    <t>კანალიზაციის პოლიეთილენის გოფრირებული მილის SN8 d600 მმ მილძაბრა ბოლოთი</t>
  </si>
  <si>
    <t>კანალიზაციის პოლიეთილენის გოფრირებული მილის SN8 d600 მმ მილძაბრა ბოლოთი ჰერმეტულობაზე გამოცდა</t>
  </si>
  <si>
    <t>კანალიზაციის პოლიეთილენის გოფრირებული მილის SN8 d250 მმ მილძაბრა ბოლოთი მოწყობა</t>
  </si>
  <si>
    <t>კანალიზაციის პოლიეთილენის გოფრირებული მილის SN8 d250 მმ მილძაბრა ბოლოთი</t>
  </si>
  <si>
    <t>კანალიზაციის პოლიეთილენის გოფრირებული მილის SN8 d250 მმ მილძაბრა ბოლოთი ჰერმეტულობაზე გამოცდა</t>
  </si>
  <si>
    <t>კანალიზაციის პოლიეთილენის გოფრირებული მილის SN8 d200 მმ მილძაბრა ბოლოთის მონტაჟი,</t>
  </si>
  <si>
    <t>კანალიზაციის პოლიეთილენის გოფრირებული მილის SN8 d200 მმ მილძაბრა ბოლოთი</t>
  </si>
  <si>
    <t>კანალიზაციის პოლიეთილენის გოფრირებული მილის SN8 d200 მმ მილძაბრა ბოლოთი ჰერმეტულობაზე გამოცდა</t>
  </si>
  <si>
    <t>კანალიზაციის პოლიეთილენის გოფრირებული მილის SN8 d150 მმ მილძაბრა ბოლოთის მონტაჟი,</t>
  </si>
  <si>
    <t>კანალიზაციის პოლიეთილენის გოფრირებული მილის SN8 d150 მმ მილძაბრა ბოლოთი</t>
  </si>
  <si>
    <t>კანალიზაციის პოლიეთილენის გოფრირებული მილის SN8 d150 მმ მილძაბრა ბოლოთი ჰერმეტულობაზე გამოცდა</t>
  </si>
  <si>
    <t>კანალიზაციის პოლიეთილენის გოფრირებული მილის SN8 d100 მმ მილძაბრა ბოლოთის მონტაჟი,</t>
  </si>
  <si>
    <t>კანალიზაციის პოლიეთილენის გოფრირებული მილის SN8 d100 მმ მილძაბრა ბოლოთი</t>
  </si>
  <si>
    <t>კანალიზაციის პოლიეთილენის გოფრირებული მილის SN8 d100 მმ მილძაბრა ბოლოთი ჰერმეტულობაზე გამოცდა</t>
  </si>
  <si>
    <t>მილის თავზე 30 სმ-ზე სასიგნალო ლენტის მოწყობა</t>
  </si>
  <si>
    <t>რკ/ბეტონის ანაკრები წრიული 6-კომპლექტი ჭის შეძენა-მონტაჟი d=1.5 მ, hსრ=3.80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 ჰიდროიზოლაციით</t>
  </si>
  <si>
    <t>რკ/ბეტონის ანაკრები წრიული 7-კომპლექტი ჭის შეძენა-მონტაჟი d=1.0 მ, hსრ=2.75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 ჰიდროიზოლაციით</t>
  </si>
  <si>
    <t>თუჯის ჩარჩო ხუფით 65 სმ</t>
  </si>
  <si>
    <t>კანალიზაციის გოფრირებული მილისთვის d=600 მმ ქუროს მოწყობა</t>
  </si>
  <si>
    <t>კანალიზაციის გოფრირებული მილისთვის d=600 მმ ქურო</t>
  </si>
  <si>
    <t>რეზინის საფენი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</si>
  <si>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</si>
  <si>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</si>
  <si>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</si>
  <si>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</si>
  <si>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</si>
  <si>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</si>
  <si>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კანალიზაციის გოფრირებული მილისთვის d=100 მმ ქუროს მოწყობა</t>
  </si>
  <si>
    <t>კანალიზაციის გოფრირებული მილისთვის d=100 მმ ქურო</t>
  </si>
  <si>
    <t>კანალიზაციის არსებული d=500 მმ კერამიკის მილის დემონტაჟი და გატანა 15კმ-ზე</t>
  </si>
  <si>
    <t>კანალიზაციის არსებული d=250 მმ კერამიკის მილის დემონტაჟი და გატანა 15კმ-ზე</t>
  </si>
  <si>
    <t>კანალიზაციის არსებული d=200 მმ კერამიკის მილის დემონტაჟი და გატანა 15კმ-ზე</t>
  </si>
  <si>
    <t>კანალიზაციის არსებული d=150 მმ კერამიკის მილის დემონტაჟი და გატანა 15კმ-ზე</t>
  </si>
  <si>
    <t>კანალიზაციის არსებული d=100 მმ კერამიკის მილის დემონტაჟი და გატანა 15კმ-ზე</t>
  </si>
  <si>
    <t>კანალიზაციის არსებული ( ანაკრები) რკინაბეტონის 1000მმ hსაშ.=2.90მ 13-ჭის დემონტაჟი და გატანა 15 კმ-ზე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</si>
  <si>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</si>
  <si>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15კმ) 12 ცალი)</t>
  </si>
  <si>
    <t>არსებული განშტოების მილების d=600 მმ დახშობა გასაბერი ბალიშებით მონტაჟი და დემონტაჟი</t>
  </si>
  <si>
    <t>დამხშობი გასაბერი ბალიში d=600 მმ მილისთვის</t>
  </si>
  <si>
    <t>არსებული განშტოების მილების d=200 მმ დახშობა გასაბერი ბალიშებით მონტაჟი და დემონტაჟი</t>
  </si>
  <si>
    <t>დამხშობი გასაბერი ბალიში d=200 მმ მილისთვის</t>
  </si>
  <si>
    <t>არსებული განშტოების მილების d=150 მმ დახშობა გასაბერი ბალიშებით მონტაჟი და დემონტაჟი</t>
  </si>
  <si>
    <t>დამხშობი გასაბერი ბალიში d=150 მმ მილისთვის</t>
  </si>
  <si>
    <t>არსებული განშტოების მილების d=100 მმ დახშობა გასაბერი ბალიშებით მონტაჟი და დემონტაჟი</t>
  </si>
  <si>
    <t>დამხშობი გასაბერი ბალიში d=100 მმ მილისთვის</t>
  </si>
  <si>
    <t>მიწის თხრილიდან წყალამოღვრა თვითშემწოვი ტიპის ტუმბო-აგრეგატით, წარმადობით Q=25მ³/სთ,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</si>
</sst>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2" fontId="10" fillId="0" borderId="17" xfId="0" applyNumberFormat="1" applyFont="1" applyFill="1" applyBorder="1" applyAlignment="1">
      <alignment horizontal="center" vertical="center"/>
    </xf>
    <xf numFmtId="49" fontId="5" fillId="2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68" fontId="11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166" fontId="11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1" t="s">
        <v>0</v>
      </c>
      <c r="B5" s="303" t="s">
        <v>1</v>
      </c>
      <c r="C5" s="299" t="s">
        <v>2</v>
      </c>
      <c r="D5" s="299" t="s">
        <v>3</v>
      </c>
      <c r="E5" s="299" t="s">
        <v>4</v>
      </c>
      <c r="F5" s="299" t="s">
        <v>5</v>
      </c>
      <c r="G5" s="298" t="s">
        <v>6</v>
      </c>
      <c r="H5" s="298"/>
      <c r="I5" s="298" t="s">
        <v>7</v>
      </c>
      <c r="J5" s="298"/>
      <c r="K5" s="299" t="s">
        <v>8</v>
      </c>
      <c r="L5" s="299"/>
      <c r="M5" s="244" t="s">
        <v>9</v>
      </c>
    </row>
    <row r="6" spans="1:26" ht="16.5" thickBot="1" x14ac:dyDescent="0.4">
      <c r="A6" s="302"/>
      <c r="B6" s="304"/>
      <c r="C6" s="305"/>
      <c r="D6" s="305"/>
      <c r="E6" s="305"/>
      <c r="F6" s="30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0"/>
  <sheetViews>
    <sheetView showGridLines="0" tabSelected="1" zoomScale="80" zoomScaleNormal="80" workbookViewId="0">
      <pane xSplit="2" ySplit="6" topLeftCell="C73" activePane="bottomRight" state="frozen"/>
      <selection pane="topRight" activeCell="C1" sqref="C1"/>
      <selection pane="bottomLeft" activeCell="A7" sqref="A7"/>
      <selection pane="bottomRight" activeCell="G86" sqref="G8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2"/>
    </row>
    <row r="3" spans="1:10" ht="21.75" customHeight="1" thickBot="1" x14ac:dyDescent="0.4">
      <c r="A3" s="28"/>
      <c r="C3" s="29"/>
      <c r="D3" s="29"/>
      <c r="E3" s="29"/>
      <c r="F3" s="29"/>
      <c r="G3" s="263"/>
    </row>
    <row r="4" spans="1:10" ht="18" customHeight="1" thickBot="1" x14ac:dyDescent="0.4">
      <c r="A4" s="301" t="s">
        <v>0</v>
      </c>
      <c r="B4" s="299" t="s">
        <v>2</v>
      </c>
      <c r="C4" s="299" t="s">
        <v>3</v>
      </c>
      <c r="D4" s="299" t="s">
        <v>767</v>
      </c>
      <c r="E4" s="306" t="s">
        <v>10</v>
      </c>
      <c r="F4" s="303" t="s">
        <v>768</v>
      </c>
      <c r="G4" s="264"/>
    </row>
    <row r="5" spans="1:10" ht="16.5" thickBot="1" x14ac:dyDescent="0.4">
      <c r="A5" s="302"/>
      <c r="B5" s="305"/>
      <c r="C5" s="305"/>
      <c r="D5" s="305"/>
      <c r="E5" s="307"/>
      <c r="F5" s="304"/>
      <c r="G5" s="265"/>
      <c r="H5" s="261"/>
      <c r="I5" s="261"/>
      <c r="J5" s="261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271" t="s">
        <v>811</v>
      </c>
      <c r="B7" s="284" t="s">
        <v>812</v>
      </c>
      <c r="C7" s="272" t="s">
        <v>773</v>
      </c>
      <c r="D7" s="273">
        <v>57.34</v>
      </c>
      <c r="E7" s="297"/>
      <c r="F7" s="297">
        <f>D7*E7</f>
        <v>0</v>
      </c>
      <c r="G7" s="252" t="s">
        <v>805</v>
      </c>
    </row>
    <row r="8" spans="1:10" s="67" customFormat="1" x14ac:dyDescent="0.35">
      <c r="A8" s="271" t="s">
        <v>117</v>
      </c>
      <c r="B8" s="284" t="s">
        <v>848</v>
      </c>
      <c r="C8" s="274" t="s">
        <v>52</v>
      </c>
      <c r="D8" s="285">
        <v>2350</v>
      </c>
      <c r="E8" s="297"/>
      <c r="F8" s="297">
        <f t="shared" ref="F8:F71" si="0">D8*E8</f>
        <v>0</v>
      </c>
      <c r="G8" s="252" t="s">
        <v>805</v>
      </c>
    </row>
    <row r="9" spans="1:10" s="67" customFormat="1" x14ac:dyDescent="0.35">
      <c r="A9" s="271" t="s">
        <v>118</v>
      </c>
      <c r="B9" s="284" t="s">
        <v>849</v>
      </c>
      <c r="C9" s="272" t="s">
        <v>19</v>
      </c>
      <c r="D9" s="177">
        <v>470</v>
      </c>
      <c r="E9" s="297"/>
      <c r="F9" s="297">
        <f t="shared" si="0"/>
        <v>0</v>
      </c>
      <c r="G9" s="252" t="s">
        <v>805</v>
      </c>
    </row>
    <row r="10" spans="1:10" s="67" customFormat="1" ht="16.5" x14ac:dyDescent="0.35">
      <c r="A10" s="286" t="s">
        <v>248</v>
      </c>
      <c r="B10" s="284" t="s">
        <v>850</v>
      </c>
      <c r="C10" s="274" t="s">
        <v>773</v>
      </c>
      <c r="D10" s="273">
        <v>2397.79</v>
      </c>
      <c r="E10" s="297"/>
      <c r="F10" s="297">
        <f t="shared" si="0"/>
        <v>0</v>
      </c>
      <c r="G10" s="252" t="s">
        <v>805</v>
      </c>
    </row>
    <row r="11" spans="1:10" ht="16.5" x14ac:dyDescent="0.35">
      <c r="A11" s="275" t="s">
        <v>119</v>
      </c>
      <c r="B11" s="287" t="s">
        <v>813</v>
      </c>
      <c r="C11" s="276" t="s">
        <v>773</v>
      </c>
      <c r="D11" s="277">
        <v>549.95000000000005</v>
      </c>
      <c r="E11" s="297"/>
      <c r="F11" s="297">
        <f t="shared" si="0"/>
        <v>0</v>
      </c>
      <c r="G11" s="252" t="s">
        <v>805</v>
      </c>
    </row>
    <row r="12" spans="1:10" ht="16.5" x14ac:dyDescent="0.35">
      <c r="A12" s="275" t="s">
        <v>251</v>
      </c>
      <c r="B12" s="287" t="s">
        <v>851</v>
      </c>
      <c r="C12" s="274" t="s">
        <v>773</v>
      </c>
      <c r="D12" s="117">
        <v>1656.24</v>
      </c>
      <c r="E12" s="297"/>
      <c r="F12" s="297">
        <f t="shared" si="0"/>
        <v>0</v>
      </c>
      <c r="G12" s="252" t="s">
        <v>805</v>
      </c>
    </row>
    <row r="13" spans="1:10" ht="16.5" x14ac:dyDescent="0.35">
      <c r="A13" s="275" t="s">
        <v>252</v>
      </c>
      <c r="B13" s="287" t="s">
        <v>852</v>
      </c>
      <c r="C13" s="274" t="s">
        <v>773</v>
      </c>
      <c r="D13" s="273">
        <v>92</v>
      </c>
      <c r="E13" s="297"/>
      <c r="F13" s="297">
        <f t="shared" si="0"/>
        <v>0</v>
      </c>
      <c r="G13" s="252" t="s">
        <v>805</v>
      </c>
    </row>
    <row r="14" spans="1:10" ht="16.5" x14ac:dyDescent="0.35">
      <c r="A14" s="275" t="s">
        <v>260</v>
      </c>
      <c r="B14" s="288" t="s">
        <v>853</v>
      </c>
      <c r="C14" s="274" t="s">
        <v>777</v>
      </c>
      <c r="D14" s="174">
        <v>460</v>
      </c>
      <c r="E14" s="297"/>
      <c r="F14" s="297">
        <f t="shared" si="0"/>
        <v>0</v>
      </c>
      <c r="G14" s="252" t="s">
        <v>805</v>
      </c>
    </row>
    <row r="15" spans="1:10" s="67" customFormat="1" x14ac:dyDescent="0.35">
      <c r="A15" s="275" t="s">
        <v>814</v>
      </c>
      <c r="B15" s="288" t="s">
        <v>90</v>
      </c>
      <c r="C15" s="274" t="s">
        <v>19</v>
      </c>
      <c r="D15" s="117">
        <v>0.27599999999999997</v>
      </c>
      <c r="E15" s="297"/>
      <c r="F15" s="297">
        <f t="shared" si="0"/>
        <v>0</v>
      </c>
      <c r="G15" s="252" t="s">
        <v>804</v>
      </c>
    </row>
    <row r="16" spans="1:10" s="67" customFormat="1" ht="16.5" x14ac:dyDescent="0.35">
      <c r="A16" s="275" t="s">
        <v>261</v>
      </c>
      <c r="B16" s="288" t="s">
        <v>854</v>
      </c>
      <c r="C16" s="274" t="s">
        <v>777</v>
      </c>
      <c r="D16" s="278">
        <v>460</v>
      </c>
      <c r="E16" s="297"/>
      <c r="F16" s="297">
        <f t="shared" si="0"/>
        <v>0</v>
      </c>
      <c r="G16" s="252" t="s">
        <v>805</v>
      </c>
    </row>
    <row r="17" spans="1:218" x14ac:dyDescent="0.35">
      <c r="A17" s="275" t="s">
        <v>815</v>
      </c>
      <c r="B17" s="288" t="s">
        <v>90</v>
      </c>
      <c r="C17" s="274" t="s">
        <v>19</v>
      </c>
      <c r="D17" s="117">
        <v>0.27599999999999997</v>
      </c>
      <c r="E17" s="297"/>
      <c r="F17" s="297">
        <f t="shared" si="0"/>
        <v>0</v>
      </c>
      <c r="G17" s="252" t="s">
        <v>804</v>
      </c>
    </row>
    <row r="18" spans="1:218" ht="16.5" x14ac:dyDescent="0.35">
      <c r="A18" s="275" t="s">
        <v>155</v>
      </c>
      <c r="B18" s="287" t="s">
        <v>816</v>
      </c>
      <c r="C18" s="289" t="s">
        <v>847</v>
      </c>
      <c r="D18" s="290">
        <v>7.76</v>
      </c>
      <c r="E18" s="297"/>
      <c r="F18" s="297">
        <f t="shared" si="0"/>
        <v>0</v>
      </c>
      <c r="G18" s="252" t="s">
        <v>805</v>
      </c>
    </row>
    <row r="19" spans="1:218" s="67" customFormat="1" x14ac:dyDescent="0.35">
      <c r="A19" s="275" t="s">
        <v>305</v>
      </c>
      <c r="B19" s="287" t="s">
        <v>855</v>
      </c>
      <c r="C19" s="172" t="s">
        <v>817</v>
      </c>
      <c r="D19" s="291">
        <v>345</v>
      </c>
      <c r="E19" s="297"/>
      <c r="F19" s="297">
        <f t="shared" si="0"/>
        <v>0</v>
      </c>
      <c r="G19" s="252" t="s">
        <v>805</v>
      </c>
    </row>
    <row r="20" spans="1:218" x14ac:dyDescent="0.35">
      <c r="A20" s="275" t="s">
        <v>818</v>
      </c>
      <c r="B20" s="292" t="s">
        <v>856</v>
      </c>
      <c r="C20" s="172" t="s">
        <v>817</v>
      </c>
      <c r="D20" s="174">
        <v>348.45</v>
      </c>
      <c r="E20" s="297"/>
      <c r="F20" s="297">
        <f t="shared" si="0"/>
        <v>0</v>
      </c>
      <c r="G20" s="252" t="s">
        <v>809</v>
      </c>
    </row>
    <row r="21" spans="1:218" x14ac:dyDescent="0.35">
      <c r="A21" s="275" t="s">
        <v>819</v>
      </c>
      <c r="B21" s="287" t="s">
        <v>857</v>
      </c>
      <c r="C21" s="172" t="s">
        <v>817</v>
      </c>
      <c r="D21" s="291">
        <v>345</v>
      </c>
      <c r="E21" s="297"/>
      <c r="F21" s="297">
        <f t="shared" si="0"/>
        <v>0</v>
      </c>
      <c r="G21" s="252" t="s">
        <v>805</v>
      </c>
    </row>
    <row r="22" spans="1:218" x14ac:dyDescent="0.35">
      <c r="A22" s="275" t="s">
        <v>820</v>
      </c>
      <c r="B22" s="287" t="s">
        <v>858</v>
      </c>
      <c r="C22" s="172" t="s">
        <v>817</v>
      </c>
      <c r="D22" s="291">
        <v>20</v>
      </c>
      <c r="E22" s="297"/>
      <c r="F22" s="297">
        <f t="shared" si="0"/>
        <v>0</v>
      </c>
      <c r="G22" s="252" t="s">
        <v>805</v>
      </c>
    </row>
    <row r="23" spans="1:218" x14ac:dyDescent="0.35">
      <c r="A23" s="275" t="s">
        <v>821</v>
      </c>
      <c r="B23" s="292" t="s">
        <v>859</v>
      </c>
      <c r="C23" s="172" t="s">
        <v>817</v>
      </c>
      <c r="D23" s="174">
        <v>20.2</v>
      </c>
      <c r="E23" s="297"/>
      <c r="F23" s="297">
        <f t="shared" si="0"/>
        <v>0</v>
      </c>
      <c r="G23" s="252" t="s">
        <v>809</v>
      </c>
    </row>
    <row r="24" spans="1:218" s="67" customFormat="1" x14ac:dyDescent="0.35">
      <c r="A24" s="275" t="s">
        <v>822</v>
      </c>
      <c r="B24" s="287" t="s">
        <v>860</v>
      </c>
      <c r="C24" s="172" t="s">
        <v>817</v>
      </c>
      <c r="D24" s="291">
        <v>20</v>
      </c>
      <c r="E24" s="297"/>
      <c r="F24" s="297">
        <f t="shared" si="0"/>
        <v>0</v>
      </c>
      <c r="G24" s="252" t="s">
        <v>805</v>
      </c>
    </row>
    <row r="25" spans="1:218" x14ac:dyDescent="0.35">
      <c r="A25" s="275" t="s">
        <v>547</v>
      </c>
      <c r="B25" s="287" t="s">
        <v>861</v>
      </c>
      <c r="C25" s="172" t="s">
        <v>817</v>
      </c>
      <c r="D25" s="293">
        <v>70</v>
      </c>
      <c r="E25" s="297"/>
      <c r="F25" s="297">
        <f t="shared" si="0"/>
        <v>0</v>
      </c>
      <c r="G25" s="252" t="s">
        <v>805</v>
      </c>
      <c r="H25" s="90"/>
    </row>
    <row r="26" spans="1:218" x14ac:dyDescent="0.35">
      <c r="A26" s="275" t="s">
        <v>823</v>
      </c>
      <c r="B26" s="292" t="s">
        <v>862</v>
      </c>
      <c r="C26" s="172" t="s">
        <v>817</v>
      </c>
      <c r="D26" s="174">
        <v>70.7</v>
      </c>
      <c r="E26" s="297"/>
      <c r="F26" s="297">
        <f t="shared" si="0"/>
        <v>0</v>
      </c>
      <c r="G26" s="252" t="s">
        <v>809</v>
      </c>
      <c r="H26" s="90"/>
    </row>
    <row r="27" spans="1:218" x14ac:dyDescent="0.45">
      <c r="A27" s="275" t="s">
        <v>824</v>
      </c>
      <c r="B27" s="287" t="s">
        <v>863</v>
      </c>
      <c r="C27" s="172" t="s">
        <v>817</v>
      </c>
      <c r="D27" s="177">
        <v>70</v>
      </c>
      <c r="E27" s="297"/>
      <c r="F27" s="29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75" t="s">
        <v>467</v>
      </c>
      <c r="B28" s="287" t="s">
        <v>864</v>
      </c>
      <c r="C28" s="172" t="s">
        <v>817</v>
      </c>
      <c r="D28" s="293">
        <v>45</v>
      </c>
      <c r="E28" s="297"/>
      <c r="F28" s="29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5" t="s">
        <v>825</v>
      </c>
      <c r="B29" s="292" t="s">
        <v>865</v>
      </c>
      <c r="C29" s="172" t="s">
        <v>817</v>
      </c>
      <c r="D29" s="174">
        <v>45.45</v>
      </c>
      <c r="E29" s="297"/>
      <c r="F29" s="297">
        <f t="shared" si="0"/>
        <v>0</v>
      </c>
      <c r="G29" s="252" t="s">
        <v>809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5" t="s">
        <v>548</v>
      </c>
      <c r="B30" s="287" t="s">
        <v>866</v>
      </c>
      <c r="C30" s="172" t="s">
        <v>817</v>
      </c>
      <c r="D30" s="177">
        <v>45</v>
      </c>
      <c r="E30" s="297"/>
      <c r="F30" s="297">
        <f t="shared" si="0"/>
        <v>0</v>
      </c>
      <c r="G30" s="252" t="s">
        <v>805</v>
      </c>
      <c r="H30" s="90"/>
    </row>
    <row r="31" spans="1:218" s="55" customFormat="1" x14ac:dyDescent="0.35">
      <c r="A31" s="275" t="s">
        <v>826</v>
      </c>
      <c r="B31" s="287" t="s">
        <v>867</v>
      </c>
      <c r="C31" s="172" t="s">
        <v>817</v>
      </c>
      <c r="D31" s="293">
        <v>50</v>
      </c>
      <c r="E31" s="297"/>
      <c r="F31" s="297">
        <f t="shared" si="0"/>
        <v>0</v>
      </c>
      <c r="G31" s="252" t="s">
        <v>805</v>
      </c>
    </row>
    <row r="32" spans="1:218" s="55" customFormat="1" x14ac:dyDescent="0.35">
      <c r="A32" s="275" t="s">
        <v>552</v>
      </c>
      <c r="B32" s="292" t="s">
        <v>868</v>
      </c>
      <c r="C32" s="172" t="s">
        <v>817</v>
      </c>
      <c r="D32" s="174">
        <v>50.5</v>
      </c>
      <c r="E32" s="297"/>
      <c r="F32" s="297">
        <f t="shared" si="0"/>
        <v>0</v>
      </c>
      <c r="G32" s="252" t="s">
        <v>809</v>
      </c>
    </row>
    <row r="33" spans="1:8" s="255" customFormat="1" x14ac:dyDescent="0.45">
      <c r="A33" s="275" t="s">
        <v>554</v>
      </c>
      <c r="B33" s="287" t="s">
        <v>869</v>
      </c>
      <c r="C33" s="172" t="s">
        <v>817</v>
      </c>
      <c r="D33" s="177">
        <v>50</v>
      </c>
      <c r="E33" s="297"/>
      <c r="F33" s="297">
        <f t="shared" si="0"/>
        <v>0</v>
      </c>
      <c r="G33" s="252" t="s">
        <v>805</v>
      </c>
      <c r="H33" s="90"/>
    </row>
    <row r="34" spans="1:8" s="253" customFormat="1" x14ac:dyDescent="0.45">
      <c r="A34" s="275" t="s">
        <v>555</v>
      </c>
      <c r="B34" s="288" t="s">
        <v>870</v>
      </c>
      <c r="C34" s="274" t="s">
        <v>27</v>
      </c>
      <c r="D34" s="172">
        <v>530</v>
      </c>
      <c r="E34" s="297"/>
      <c r="F34" s="297">
        <f t="shared" si="0"/>
        <v>0</v>
      </c>
      <c r="G34" s="252" t="s">
        <v>805</v>
      </c>
    </row>
    <row r="35" spans="1:8" s="253" customFormat="1" ht="16.5" x14ac:dyDescent="0.45">
      <c r="A35" s="275" t="s">
        <v>557</v>
      </c>
      <c r="B35" s="294" t="s">
        <v>871</v>
      </c>
      <c r="C35" s="272" t="s">
        <v>773</v>
      </c>
      <c r="D35" s="279">
        <v>21.519000000000002</v>
      </c>
      <c r="E35" s="297"/>
      <c r="F35" s="297">
        <f t="shared" si="0"/>
        <v>0</v>
      </c>
      <c r="G35" s="252" t="s">
        <v>805</v>
      </c>
      <c r="H35" s="90"/>
    </row>
    <row r="36" spans="1:8" s="253" customFormat="1" x14ac:dyDescent="0.45">
      <c r="A36" s="275" t="s">
        <v>558</v>
      </c>
      <c r="B36" s="294" t="s">
        <v>806</v>
      </c>
      <c r="C36" s="172" t="s">
        <v>28</v>
      </c>
      <c r="D36" s="280">
        <v>6</v>
      </c>
      <c r="E36" s="297"/>
      <c r="F36" s="297">
        <f t="shared" si="0"/>
        <v>0</v>
      </c>
      <c r="G36" s="252" t="s">
        <v>809</v>
      </c>
    </row>
    <row r="37" spans="1:8" s="253" customFormat="1" ht="16.5" x14ac:dyDescent="0.45">
      <c r="A37" s="275" t="s">
        <v>559</v>
      </c>
      <c r="B37" s="287" t="s">
        <v>872</v>
      </c>
      <c r="C37" s="272" t="s">
        <v>773</v>
      </c>
      <c r="D37" s="174">
        <v>10.178000000000001</v>
      </c>
      <c r="E37" s="297"/>
      <c r="F37" s="297">
        <f t="shared" si="0"/>
        <v>0</v>
      </c>
      <c r="G37" s="252" t="s">
        <v>805</v>
      </c>
      <c r="H37" s="90"/>
    </row>
    <row r="38" spans="1:8" s="253" customFormat="1" x14ac:dyDescent="0.45">
      <c r="A38" s="275" t="s">
        <v>560</v>
      </c>
      <c r="B38" s="294" t="s">
        <v>873</v>
      </c>
      <c r="C38" s="172" t="s">
        <v>28</v>
      </c>
      <c r="D38" s="177">
        <v>7</v>
      </c>
      <c r="E38" s="297"/>
      <c r="F38" s="297">
        <f t="shared" si="0"/>
        <v>0</v>
      </c>
      <c r="G38" s="252" t="s">
        <v>809</v>
      </c>
    </row>
    <row r="39" spans="1:8" s="253" customFormat="1" x14ac:dyDescent="0.45">
      <c r="A39" s="275" t="s">
        <v>561</v>
      </c>
      <c r="B39" s="294" t="s">
        <v>827</v>
      </c>
      <c r="C39" s="172" t="s">
        <v>27</v>
      </c>
      <c r="D39" s="293">
        <v>183</v>
      </c>
      <c r="E39" s="297"/>
      <c r="F39" s="297">
        <f t="shared" si="0"/>
        <v>0</v>
      </c>
      <c r="G39" s="252" t="s">
        <v>805</v>
      </c>
      <c r="H39" s="90"/>
    </row>
    <row r="40" spans="1:8" x14ac:dyDescent="0.35">
      <c r="A40" s="275" t="s">
        <v>456</v>
      </c>
      <c r="B40" s="287" t="s">
        <v>874</v>
      </c>
      <c r="C40" s="172" t="s">
        <v>28</v>
      </c>
      <c r="D40" s="174">
        <v>60</v>
      </c>
      <c r="E40" s="297"/>
      <c r="F40" s="297">
        <f t="shared" si="0"/>
        <v>0</v>
      </c>
      <c r="G40" s="252" t="s">
        <v>805</v>
      </c>
    </row>
    <row r="41" spans="1:8" x14ac:dyDescent="0.35">
      <c r="A41" s="275" t="s">
        <v>563</v>
      </c>
      <c r="B41" s="287" t="s">
        <v>875</v>
      </c>
      <c r="C41" s="172" t="s">
        <v>28</v>
      </c>
      <c r="D41" s="174">
        <v>60</v>
      </c>
      <c r="E41" s="297"/>
      <c r="F41" s="297">
        <f t="shared" si="0"/>
        <v>0</v>
      </c>
      <c r="G41" s="252" t="s">
        <v>809</v>
      </c>
      <c r="H41" s="90"/>
    </row>
    <row r="42" spans="1:8" x14ac:dyDescent="0.35">
      <c r="A42" s="275" t="s">
        <v>828</v>
      </c>
      <c r="B42" s="294" t="s">
        <v>876</v>
      </c>
      <c r="C42" s="172" t="s">
        <v>28</v>
      </c>
      <c r="D42" s="177">
        <v>360</v>
      </c>
      <c r="E42" s="297"/>
      <c r="F42" s="297">
        <f t="shared" si="0"/>
        <v>0</v>
      </c>
      <c r="G42" s="252" t="s">
        <v>809</v>
      </c>
    </row>
    <row r="43" spans="1:8" x14ac:dyDescent="0.35">
      <c r="A43" s="275" t="s">
        <v>564</v>
      </c>
      <c r="B43" s="287" t="s">
        <v>877</v>
      </c>
      <c r="C43" s="172" t="s">
        <v>28</v>
      </c>
      <c r="D43" s="174">
        <v>2</v>
      </c>
      <c r="E43" s="297"/>
      <c r="F43" s="297">
        <f t="shared" si="0"/>
        <v>0</v>
      </c>
      <c r="G43" s="252" t="s">
        <v>805</v>
      </c>
      <c r="H43" s="90"/>
    </row>
    <row r="44" spans="1:8" s="55" customFormat="1" x14ac:dyDescent="0.35">
      <c r="A44" s="275" t="s">
        <v>565</v>
      </c>
      <c r="B44" s="287" t="s">
        <v>878</v>
      </c>
      <c r="C44" s="172" t="s">
        <v>28</v>
      </c>
      <c r="D44" s="174">
        <v>2</v>
      </c>
      <c r="E44" s="297"/>
      <c r="F44" s="297">
        <f t="shared" si="0"/>
        <v>0</v>
      </c>
      <c r="G44" s="252" t="s">
        <v>809</v>
      </c>
    </row>
    <row r="45" spans="1:8" s="55" customFormat="1" x14ac:dyDescent="0.35">
      <c r="A45" s="275" t="s">
        <v>829</v>
      </c>
      <c r="B45" s="294" t="s">
        <v>876</v>
      </c>
      <c r="C45" s="172" t="s">
        <v>28</v>
      </c>
      <c r="D45" s="177">
        <v>16</v>
      </c>
      <c r="E45" s="297"/>
      <c r="F45" s="297">
        <f t="shared" si="0"/>
        <v>0</v>
      </c>
      <c r="G45" s="252" t="s">
        <v>809</v>
      </c>
      <c r="H45" s="90"/>
    </row>
    <row r="46" spans="1:8" x14ac:dyDescent="0.35">
      <c r="A46" s="275" t="s">
        <v>566</v>
      </c>
      <c r="B46" s="287" t="s">
        <v>879</v>
      </c>
      <c r="C46" s="172" t="s">
        <v>28</v>
      </c>
      <c r="D46" s="174">
        <v>10</v>
      </c>
      <c r="E46" s="297"/>
      <c r="F46" s="297">
        <f t="shared" si="0"/>
        <v>0</v>
      </c>
      <c r="G46" s="252" t="s">
        <v>805</v>
      </c>
    </row>
    <row r="47" spans="1:8" x14ac:dyDescent="0.35">
      <c r="A47" s="275" t="s">
        <v>567</v>
      </c>
      <c r="B47" s="287" t="s">
        <v>880</v>
      </c>
      <c r="C47" s="172" t="s">
        <v>28</v>
      </c>
      <c r="D47" s="174">
        <v>10</v>
      </c>
      <c r="E47" s="297"/>
      <c r="F47" s="297">
        <f t="shared" si="0"/>
        <v>0</v>
      </c>
      <c r="G47" s="252" t="s">
        <v>809</v>
      </c>
      <c r="H47" s="90"/>
    </row>
    <row r="48" spans="1:8" x14ac:dyDescent="0.35">
      <c r="A48" s="275" t="s">
        <v>830</v>
      </c>
      <c r="B48" s="294" t="s">
        <v>876</v>
      </c>
      <c r="C48" s="172" t="s">
        <v>28</v>
      </c>
      <c r="D48" s="177">
        <v>49</v>
      </c>
      <c r="E48" s="297"/>
      <c r="F48" s="297">
        <f t="shared" si="0"/>
        <v>0</v>
      </c>
      <c r="G48" s="252" t="s">
        <v>809</v>
      </c>
    </row>
    <row r="49" spans="1:8" x14ac:dyDescent="0.35">
      <c r="A49" s="275" t="s">
        <v>306</v>
      </c>
      <c r="B49" s="287" t="s">
        <v>881</v>
      </c>
      <c r="C49" s="172" t="s">
        <v>28</v>
      </c>
      <c r="D49" s="174">
        <v>5</v>
      </c>
      <c r="E49" s="297"/>
      <c r="F49" s="297">
        <f t="shared" si="0"/>
        <v>0</v>
      </c>
      <c r="G49" s="252" t="s">
        <v>805</v>
      </c>
      <c r="H49" s="90"/>
    </row>
    <row r="50" spans="1:8" x14ac:dyDescent="0.35">
      <c r="A50" s="275" t="s">
        <v>568</v>
      </c>
      <c r="B50" s="287" t="s">
        <v>882</v>
      </c>
      <c r="C50" s="172" t="s">
        <v>28</v>
      </c>
      <c r="D50" s="174">
        <v>5</v>
      </c>
      <c r="E50" s="297"/>
      <c r="F50" s="297">
        <f t="shared" si="0"/>
        <v>0</v>
      </c>
      <c r="G50" s="252" t="s">
        <v>809</v>
      </c>
    </row>
    <row r="51" spans="1:8" x14ac:dyDescent="0.35">
      <c r="A51" s="275" t="s">
        <v>831</v>
      </c>
      <c r="B51" s="294" t="s">
        <v>876</v>
      </c>
      <c r="C51" s="172" t="s">
        <v>28</v>
      </c>
      <c r="D51" s="177">
        <v>36</v>
      </c>
      <c r="E51" s="297"/>
      <c r="F51" s="297">
        <f t="shared" si="0"/>
        <v>0</v>
      </c>
      <c r="G51" s="252" t="s">
        <v>809</v>
      </c>
      <c r="H51" s="90"/>
    </row>
    <row r="52" spans="1:8" s="55" customFormat="1" x14ac:dyDescent="0.35">
      <c r="A52" s="275" t="s">
        <v>832</v>
      </c>
      <c r="B52" s="287" t="s">
        <v>883</v>
      </c>
      <c r="C52" s="172" t="s">
        <v>28</v>
      </c>
      <c r="D52" s="174">
        <v>9</v>
      </c>
      <c r="E52" s="297"/>
      <c r="F52" s="297">
        <f t="shared" si="0"/>
        <v>0</v>
      </c>
      <c r="G52" s="252" t="s">
        <v>805</v>
      </c>
    </row>
    <row r="53" spans="1:8" s="55" customFormat="1" x14ac:dyDescent="0.35">
      <c r="A53" s="275" t="s">
        <v>569</v>
      </c>
      <c r="B53" s="287" t="s">
        <v>884</v>
      </c>
      <c r="C53" s="172" t="s">
        <v>28</v>
      </c>
      <c r="D53" s="174">
        <v>9</v>
      </c>
      <c r="E53" s="297"/>
      <c r="F53" s="297">
        <f t="shared" si="0"/>
        <v>0</v>
      </c>
      <c r="G53" s="252" t="s">
        <v>809</v>
      </c>
      <c r="H53" s="90"/>
    </row>
    <row r="54" spans="1:8" x14ac:dyDescent="0.35">
      <c r="A54" s="275" t="s">
        <v>833</v>
      </c>
      <c r="B54" s="294" t="s">
        <v>876</v>
      </c>
      <c r="C54" s="172" t="s">
        <v>28</v>
      </c>
      <c r="D54" s="177">
        <v>52</v>
      </c>
      <c r="E54" s="297"/>
      <c r="F54" s="297">
        <f t="shared" si="0"/>
        <v>0</v>
      </c>
      <c r="G54" s="252" t="s">
        <v>809</v>
      </c>
    </row>
    <row r="55" spans="1:8" x14ac:dyDescent="0.35">
      <c r="A55" s="275" t="s">
        <v>834</v>
      </c>
      <c r="B55" s="287" t="s">
        <v>835</v>
      </c>
      <c r="C55" s="172" t="s">
        <v>211</v>
      </c>
      <c r="D55" s="293">
        <v>23</v>
      </c>
      <c r="E55" s="297"/>
      <c r="F55" s="297">
        <f t="shared" si="0"/>
        <v>0</v>
      </c>
      <c r="G55" s="252" t="s">
        <v>805</v>
      </c>
      <c r="H55" s="90"/>
    </row>
    <row r="56" spans="1:8" s="55" customFormat="1" x14ac:dyDescent="0.35">
      <c r="A56" s="275" t="s">
        <v>836</v>
      </c>
      <c r="B56" s="287" t="s">
        <v>837</v>
      </c>
      <c r="C56" s="172" t="s">
        <v>211</v>
      </c>
      <c r="D56" s="293">
        <v>4</v>
      </c>
      <c r="E56" s="297"/>
      <c r="F56" s="297">
        <f t="shared" si="0"/>
        <v>0</v>
      </c>
      <c r="G56" s="252" t="s">
        <v>805</v>
      </c>
    </row>
    <row r="57" spans="1:8" s="55" customFormat="1" x14ac:dyDescent="0.35">
      <c r="A57" s="275" t="s">
        <v>572</v>
      </c>
      <c r="B57" s="287" t="s">
        <v>838</v>
      </c>
      <c r="C57" s="172" t="s">
        <v>211</v>
      </c>
      <c r="D57" s="293">
        <v>15</v>
      </c>
      <c r="E57" s="297"/>
      <c r="F57" s="297">
        <f t="shared" si="0"/>
        <v>0</v>
      </c>
      <c r="G57" s="252" t="s">
        <v>805</v>
      </c>
      <c r="H57" s="90"/>
    </row>
    <row r="58" spans="1:8" s="55" customFormat="1" x14ac:dyDescent="0.35">
      <c r="A58" s="275" t="s">
        <v>574</v>
      </c>
      <c r="B58" s="287" t="s">
        <v>839</v>
      </c>
      <c r="C58" s="172" t="s">
        <v>211</v>
      </c>
      <c r="D58" s="293">
        <v>6</v>
      </c>
      <c r="E58" s="297"/>
      <c r="F58" s="297">
        <f t="shared" si="0"/>
        <v>0</v>
      </c>
      <c r="G58" s="252" t="s">
        <v>805</v>
      </c>
    </row>
    <row r="59" spans="1:8" s="55" customFormat="1" x14ac:dyDescent="0.35">
      <c r="A59" s="275" t="s">
        <v>576</v>
      </c>
      <c r="B59" s="287" t="s">
        <v>840</v>
      </c>
      <c r="C59" s="172" t="s">
        <v>211</v>
      </c>
      <c r="D59" s="293">
        <v>10</v>
      </c>
      <c r="E59" s="297"/>
      <c r="F59" s="297">
        <f t="shared" si="0"/>
        <v>0</v>
      </c>
      <c r="G59" s="252" t="s">
        <v>805</v>
      </c>
      <c r="H59" s="90"/>
    </row>
    <row r="60" spans="1:8" s="55" customFormat="1" x14ac:dyDescent="0.35">
      <c r="A60" s="275" t="s">
        <v>841</v>
      </c>
      <c r="B60" s="287" t="s">
        <v>885</v>
      </c>
      <c r="C60" s="172" t="s">
        <v>817</v>
      </c>
      <c r="D60" s="293">
        <v>345</v>
      </c>
      <c r="E60" s="297"/>
      <c r="F60" s="297">
        <f t="shared" si="0"/>
        <v>0</v>
      </c>
      <c r="G60" s="252" t="s">
        <v>805</v>
      </c>
    </row>
    <row r="61" spans="1:8" s="55" customFormat="1" x14ac:dyDescent="0.35">
      <c r="A61" s="275" t="s">
        <v>351</v>
      </c>
      <c r="B61" s="287" t="s">
        <v>886</v>
      </c>
      <c r="C61" s="172" t="s">
        <v>817</v>
      </c>
      <c r="D61" s="293">
        <v>20</v>
      </c>
      <c r="E61" s="297"/>
      <c r="F61" s="297">
        <f t="shared" si="0"/>
        <v>0</v>
      </c>
      <c r="G61" s="252" t="s">
        <v>805</v>
      </c>
      <c r="H61" s="90"/>
    </row>
    <row r="62" spans="1:8" s="55" customFormat="1" x14ac:dyDescent="0.35">
      <c r="A62" s="275" t="s">
        <v>353</v>
      </c>
      <c r="B62" s="287" t="s">
        <v>887</v>
      </c>
      <c r="C62" s="172" t="s">
        <v>817</v>
      </c>
      <c r="D62" s="293">
        <v>70</v>
      </c>
      <c r="E62" s="297"/>
      <c r="F62" s="297">
        <f t="shared" si="0"/>
        <v>0</v>
      </c>
      <c r="G62" s="252" t="s">
        <v>805</v>
      </c>
      <c r="H62" s="90"/>
    </row>
    <row r="63" spans="1:8" s="55" customFormat="1" x14ac:dyDescent="0.35">
      <c r="A63" s="275" t="s">
        <v>307</v>
      </c>
      <c r="B63" s="287" t="s">
        <v>888</v>
      </c>
      <c r="C63" s="172" t="s">
        <v>817</v>
      </c>
      <c r="D63" s="293">
        <v>46</v>
      </c>
      <c r="E63" s="297"/>
      <c r="F63" s="297">
        <f t="shared" si="0"/>
        <v>0</v>
      </c>
      <c r="G63" s="252" t="s">
        <v>805</v>
      </c>
    </row>
    <row r="64" spans="1:8" s="55" customFormat="1" x14ac:dyDescent="0.35">
      <c r="A64" s="275" t="s">
        <v>262</v>
      </c>
      <c r="B64" s="287" t="s">
        <v>889</v>
      </c>
      <c r="C64" s="172" t="s">
        <v>817</v>
      </c>
      <c r="D64" s="293">
        <v>50</v>
      </c>
      <c r="E64" s="297"/>
      <c r="F64" s="297">
        <f t="shared" si="0"/>
        <v>0</v>
      </c>
      <c r="G64" s="252" t="s">
        <v>805</v>
      </c>
      <c r="H64" s="90"/>
    </row>
    <row r="65" spans="1:8" s="55" customFormat="1" ht="16.5" x14ac:dyDescent="0.35">
      <c r="A65" s="275" t="s">
        <v>263</v>
      </c>
      <c r="B65" s="294" t="s">
        <v>890</v>
      </c>
      <c r="C65" s="272" t="s">
        <v>773</v>
      </c>
      <c r="D65" s="281">
        <v>16.900000000000002</v>
      </c>
      <c r="E65" s="297"/>
      <c r="F65" s="297">
        <f t="shared" si="0"/>
        <v>0</v>
      </c>
      <c r="G65" s="252" t="s">
        <v>805</v>
      </c>
    </row>
    <row r="66" spans="1:8" s="55" customFormat="1" x14ac:dyDescent="0.35">
      <c r="A66" s="275" t="s">
        <v>264</v>
      </c>
      <c r="B66" s="294" t="s">
        <v>891</v>
      </c>
      <c r="C66" s="172" t="s">
        <v>19</v>
      </c>
      <c r="D66" s="282">
        <v>37.180000000000007</v>
      </c>
      <c r="E66" s="297"/>
      <c r="F66" s="297">
        <f t="shared" si="0"/>
        <v>0</v>
      </c>
      <c r="G66" s="252" t="s">
        <v>805</v>
      </c>
      <c r="H66" s="90"/>
    </row>
    <row r="67" spans="1:8" s="55" customFormat="1" x14ac:dyDescent="0.35">
      <c r="A67" s="275" t="s">
        <v>265</v>
      </c>
      <c r="B67" s="295" t="s">
        <v>892</v>
      </c>
      <c r="C67" s="172" t="s">
        <v>19</v>
      </c>
      <c r="D67" s="283">
        <v>0.82800000000000007</v>
      </c>
      <c r="E67" s="297"/>
      <c r="F67" s="297">
        <f t="shared" si="0"/>
        <v>0</v>
      </c>
      <c r="G67" s="252" t="s">
        <v>805</v>
      </c>
    </row>
    <row r="68" spans="1:8" s="55" customFormat="1" x14ac:dyDescent="0.35">
      <c r="A68" s="275" t="s">
        <v>266</v>
      </c>
      <c r="B68" s="294" t="s">
        <v>893</v>
      </c>
      <c r="C68" s="172" t="s">
        <v>211</v>
      </c>
      <c r="D68" s="177">
        <v>1</v>
      </c>
      <c r="E68" s="297"/>
      <c r="F68" s="297">
        <f t="shared" si="0"/>
        <v>0</v>
      </c>
      <c r="G68" s="252" t="s">
        <v>805</v>
      </c>
      <c r="H68" s="90"/>
    </row>
    <row r="69" spans="1:8" s="55" customFormat="1" x14ac:dyDescent="0.35">
      <c r="A69" s="275" t="s">
        <v>584</v>
      </c>
      <c r="B69" s="254" t="s">
        <v>894</v>
      </c>
      <c r="C69" s="51" t="s">
        <v>28</v>
      </c>
      <c r="D69" s="177">
        <v>0.115</v>
      </c>
      <c r="E69" s="297"/>
      <c r="F69" s="297">
        <f t="shared" si="0"/>
        <v>0</v>
      </c>
      <c r="G69" s="252" t="s">
        <v>804</v>
      </c>
    </row>
    <row r="70" spans="1:8" s="55" customFormat="1" x14ac:dyDescent="0.35">
      <c r="A70" s="275" t="s">
        <v>267</v>
      </c>
      <c r="B70" s="294" t="s">
        <v>895</v>
      </c>
      <c r="C70" s="172" t="s">
        <v>211</v>
      </c>
      <c r="D70" s="177">
        <v>2</v>
      </c>
      <c r="E70" s="297"/>
      <c r="F70" s="297">
        <f t="shared" si="0"/>
        <v>0</v>
      </c>
      <c r="G70" s="252" t="s">
        <v>805</v>
      </c>
      <c r="H70" s="90"/>
    </row>
    <row r="71" spans="1:8" s="55" customFormat="1" x14ac:dyDescent="0.35">
      <c r="A71" s="275" t="s">
        <v>585</v>
      </c>
      <c r="B71" s="254" t="s">
        <v>896</v>
      </c>
      <c r="C71" s="51" t="s">
        <v>28</v>
      </c>
      <c r="D71" s="177">
        <v>0.23</v>
      </c>
      <c r="E71" s="297"/>
      <c r="F71" s="297">
        <f t="shared" si="0"/>
        <v>0</v>
      </c>
      <c r="G71" s="252" t="s">
        <v>804</v>
      </c>
    </row>
    <row r="72" spans="1:8" s="55" customFormat="1" x14ac:dyDescent="0.35">
      <c r="A72" s="275" t="s">
        <v>268</v>
      </c>
      <c r="B72" s="294" t="s">
        <v>897</v>
      </c>
      <c r="C72" s="172" t="s">
        <v>211</v>
      </c>
      <c r="D72" s="177">
        <v>2</v>
      </c>
      <c r="E72" s="297"/>
      <c r="F72" s="297">
        <f t="shared" ref="F72:F81" si="1">D72*E72</f>
        <v>0</v>
      </c>
      <c r="G72" s="252" t="s">
        <v>805</v>
      </c>
      <c r="H72" s="90"/>
    </row>
    <row r="73" spans="1:8" s="55" customFormat="1" x14ac:dyDescent="0.35">
      <c r="A73" s="275" t="s">
        <v>586</v>
      </c>
      <c r="B73" s="254" t="s">
        <v>898</v>
      </c>
      <c r="C73" s="51" t="s">
        <v>28</v>
      </c>
      <c r="D73" s="177">
        <v>0.23</v>
      </c>
      <c r="E73" s="297"/>
      <c r="F73" s="297">
        <f t="shared" si="1"/>
        <v>0</v>
      </c>
      <c r="G73" s="252" t="s">
        <v>804</v>
      </c>
    </row>
    <row r="74" spans="1:8" s="55" customFormat="1" x14ac:dyDescent="0.35">
      <c r="A74" s="275" t="s">
        <v>269</v>
      </c>
      <c r="B74" s="294" t="s">
        <v>899</v>
      </c>
      <c r="C74" s="172" t="s">
        <v>211</v>
      </c>
      <c r="D74" s="177">
        <v>1</v>
      </c>
      <c r="E74" s="297"/>
      <c r="F74" s="297">
        <f t="shared" si="1"/>
        <v>0</v>
      </c>
      <c r="G74" s="252" t="s">
        <v>805</v>
      </c>
      <c r="H74" s="90"/>
    </row>
    <row r="75" spans="1:8" s="55" customFormat="1" x14ac:dyDescent="0.35">
      <c r="A75" s="275" t="s">
        <v>587</v>
      </c>
      <c r="B75" s="254" t="s">
        <v>900</v>
      </c>
      <c r="C75" s="51" t="s">
        <v>28</v>
      </c>
      <c r="D75" s="177">
        <v>0.115</v>
      </c>
      <c r="E75" s="297"/>
      <c r="F75" s="297">
        <f t="shared" si="1"/>
        <v>0</v>
      </c>
      <c r="G75" s="252" t="s">
        <v>804</v>
      </c>
    </row>
    <row r="76" spans="1:8" s="55" customFormat="1" x14ac:dyDescent="0.35">
      <c r="A76" s="275" t="s">
        <v>270</v>
      </c>
      <c r="B76" s="287" t="s">
        <v>901</v>
      </c>
      <c r="C76" s="172" t="s">
        <v>842</v>
      </c>
      <c r="D76" s="174">
        <v>10</v>
      </c>
      <c r="E76" s="297"/>
      <c r="F76" s="297">
        <f t="shared" si="1"/>
        <v>0</v>
      </c>
      <c r="G76" s="252" t="s">
        <v>805</v>
      </c>
      <c r="H76" s="90"/>
    </row>
    <row r="77" spans="1:8" s="55" customFormat="1" x14ac:dyDescent="0.35">
      <c r="A77" s="275" t="s">
        <v>843</v>
      </c>
      <c r="B77" s="287" t="s">
        <v>844</v>
      </c>
      <c r="C77" s="172" t="s">
        <v>817</v>
      </c>
      <c r="D77" s="291">
        <v>50</v>
      </c>
      <c r="E77" s="297"/>
      <c r="F77" s="297">
        <f t="shared" si="1"/>
        <v>0</v>
      </c>
      <c r="G77" s="252" t="s">
        <v>805</v>
      </c>
    </row>
    <row r="78" spans="1:8" s="55" customFormat="1" x14ac:dyDescent="0.35">
      <c r="A78" s="275" t="s">
        <v>589</v>
      </c>
      <c r="B78" s="292" t="s">
        <v>868</v>
      </c>
      <c r="C78" s="172" t="s">
        <v>817</v>
      </c>
      <c r="D78" s="174">
        <v>50.5</v>
      </c>
      <c r="E78" s="297"/>
      <c r="F78" s="297">
        <f t="shared" si="1"/>
        <v>0</v>
      </c>
      <c r="G78" s="252" t="s">
        <v>809</v>
      </c>
      <c r="H78" s="90"/>
    </row>
    <row r="79" spans="1:8" s="55" customFormat="1" x14ac:dyDescent="0.35">
      <c r="A79" s="275" t="s">
        <v>845</v>
      </c>
      <c r="B79" s="287" t="s">
        <v>883</v>
      </c>
      <c r="C79" s="172" t="s">
        <v>28</v>
      </c>
      <c r="D79" s="174">
        <v>4</v>
      </c>
      <c r="E79" s="297"/>
      <c r="F79" s="297">
        <f t="shared" si="1"/>
        <v>0</v>
      </c>
      <c r="G79" s="252" t="s">
        <v>805</v>
      </c>
    </row>
    <row r="80" spans="1:8" s="55" customFormat="1" x14ac:dyDescent="0.35">
      <c r="A80" s="275" t="s">
        <v>590</v>
      </c>
      <c r="B80" s="287" t="s">
        <v>884</v>
      </c>
      <c r="C80" s="172" t="s">
        <v>28</v>
      </c>
      <c r="D80" s="174">
        <v>4</v>
      </c>
      <c r="E80" s="297"/>
      <c r="F80" s="297">
        <f t="shared" si="1"/>
        <v>0</v>
      </c>
      <c r="G80" s="252" t="s">
        <v>809</v>
      </c>
      <c r="H80" s="90"/>
    </row>
    <row r="81" spans="1:7" s="55" customFormat="1" ht="16.5" thickBot="1" x14ac:dyDescent="0.4">
      <c r="A81" s="275" t="s">
        <v>846</v>
      </c>
      <c r="B81" s="294" t="s">
        <v>876</v>
      </c>
      <c r="C81" s="172" t="s">
        <v>28</v>
      </c>
      <c r="D81" s="177">
        <v>16</v>
      </c>
      <c r="E81" s="297"/>
      <c r="F81" s="297">
        <f t="shared" si="1"/>
        <v>0</v>
      </c>
      <c r="G81" s="252" t="s">
        <v>809</v>
      </c>
    </row>
    <row r="82" spans="1:7" ht="16.5" thickBot="1" x14ac:dyDescent="0.4">
      <c r="A82" s="215"/>
      <c r="B82" s="256" t="s">
        <v>30</v>
      </c>
      <c r="C82" s="218"/>
      <c r="D82" s="266"/>
      <c r="E82" s="266"/>
      <c r="F82" s="221">
        <f>SUM(F7:F81)</f>
        <v>0</v>
      </c>
    </row>
    <row r="83" spans="1:7" ht="16.5" thickBot="1" x14ac:dyDescent="0.4">
      <c r="A83" s="231"/>
      <c r="B83" s="257" t="s">
        <v>807</v>
      </c>
      <c r="C83" s="226"/>
      <c r="D83" s="267"/>
      <c r="E83" s="267"/>
      <c r="F83" s="268">
        <f>F82*C83</f>
        <v>0</v>
      </c>
    </row>
    <row r="84" spans="1:7" ht="16.5" thickBot="1" x14ac:dyDescent="0.4">
      <c r="A84" s="224"/>
      <c r="B84" s="258" t="s">
        <v>32</v>
      </c>
      <c r="C84" s="227"/>
      <c r="D84" s="269"/>
      <c r="E84" s="269"/>
      <c r="F84" s="221">
        <f>SUM(F82:F83)</f>
        <v>0</v>
      </c>
    </row>
    <row r="85" spans="1:7" ht="16.5" thickBot="1" x14ac:dyDescent="0.4">
      <c r="A85" s="231"/>
      <c r="B85" s="257" t="s">
        <v>34</v>
      </c>
      <c r="C85" s="226"/>
      <c r="D85" s="267"/>
      <c r="E85" s="267"/>
      <c r="F85" s="268">
        <f>F84*C85</f>
        <v>0</v>
      </c>
    </row>
    <row r="86" spans="1:7" ht="16.5" thickBot="1" x14ac:dyDescent="0.4">
      <c r="A86" s="224"/>
      <c r="B86" s="258" t="s">
        <v>32</v>
      </c>
      <c r="C86" s="227"/>
      <c r="D86" s="269"/>
      <c r="E86" s="269"/>
      <c r="F86" s="221">
        <f>SUM(F84:F85)</f>
        <v>0</v>
      </c>
    </row>
    <row r="87" spans="1:7" ht="16.5" thickBot="1" x14ac:dyDescent="0.4">
      <c r="A87" s="224"/>
      <c r="B87" s="259" t="s">
        <v>808</v>
      </c>
      <c r="C87" s="251"/>
      <c r="D87" s="269"/>
      <c r="E87" s="269"/>
      <c r="F87" s="270">
        <f>F86*C87</f>
        <v>0</v>
      </c>
    </row>
    <row r="88" spans="1:7" ht="16.5" thickBot="1" x14ac:dyDescent="0.4">
      <c r="A88" s="231"/>
      <c r="B88" s="260" t="s">
        <v>32</v>
      </c>
      <c r="C88" s="234"/>
      <c r="D88" s="267"/>
      <c r="E88" s="267"/>
      <c r="F88" s="267">
        <f>SUM(F86:F87)</f>
        <v>0</v>
      </c>
    </row>
    <row r="89" spans="1:7" ht="15" customHeight="1" x14ac:dyDescent="0.35">
      <c r="F89" s="296"/>
    </row>
    <row r="90" spans="1:7" ht="5.25" customHeight="1" x14ac:dyDescent="0.35"/>
  </sheetData>
  <autoFilter ref="A6:G88"/>
  <mergeCells count="6">
    <mergeCell ref="F4:F5"/>
    <mergeCell ref="A4:A5"/>
    <mergeCell ref="B4:B5"/>
    <mergeCell ref="C4:C5"/>
    <mergeCell ref="D4:D5"/>
    <mergeCell ref="E4:E5"/>
  </mergeCells>
  <conditionalFormatting sqref="C81:D81 E34:E37 D58:D59 C55:C59 B38 C35:C38 D34:D38 C18:D18 B17:C17 B15:B16 D11:E17">
    <cfRule type="cellIs" dxfId="1" priority="2" stopIfTrue="1" operator="equal">
      <formula>0</formula>
    </cfRule>
  </conditionalFormatting>
  <conditionalFormatting sqref="D33 D30 D27 D24 D21 B38 D34:E38 D11:E18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2022-12-06T11:49:33Z</dcterms:modified>
</cp:coreProperties>
</file>